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BC\01_ Affaires\BATD664_Olivet_Mess\6_Prod-etudes\6-DCE\004_Rendu interne natif\PE finalisées\DPGF\"/>
    </mc:Choice>
  </mc:AlternateContent>
  <xr:revisionPtr revIDLastSave="0" documentId="13_ncr:1_{D2D1E884-D5C0-464F-9A38-D723787BA202}" xr6:coauthVersionLast="47" xr6:coauthVersionMax="47" xr10:uidLastSave="{00000000-0000-0000-0000-000000000000}"/>
  <bookViews>
    <workbookView xWindow="28680" yWindow="-9750" windowWidth="29040" windowHeight="15720" xr2:uid="{00000000-000D-0000-FFFF-FFFF00000000}"/>
  </bookViews>
  <sheets>
    <sheet name="N°12 REVETEMENT DE SOLS - FAIE" sheetId="1" r:id="rId1"/>
  </sheets>
  <definedNames>
    <definedName name="_xlnm.Print_Titles" localSheetId="0">'N°12 REVETEMENT DE SOLS - FAIE'!$1:$1</definedName>
    <definedName name="_xlnm.Print_Area" localSheetId="0">'N°12 REVETEMENT DE SOLS - FAIE'!$A$1:$F$103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15" i="1" s="1"/>
  <c r="F8" i="1"/>
  <c r="F11" i="1"/>
  <c r="F18" i="1"/>
  <c r="F21" i="1"/>
  <c r="F24" i="1"/>
  <c r="F31" i="1"/>
  <c r="F34" i="1"/>
  <c r="F44" i="1" s="1"/>
  <c r="F37" i="1"/>
  <c r="F40" i="1"/>
  <c r="F47" i="1"/>
  <c r="F55" i="1" s="1"/>
  <c r="F50" i="1"/>
  <c r="F53" i="1"/>
  <c r="F58" i="1"/>
  <c r="F62" i="1"/>
  <c r="F65" i="1"/>
  <c r="F69" i="1" s="1"/>
  <c r="F72" i="1"/>
  <c r="F79" i="1" s="1"/>
  <c r="F75" i="1"/>
  <c r="F82" i="1"/>
  <c r="F95" i="1" s="1"/>
  <c r="F85" i="1"/>
  <c r="F88" i="1"/>
  <c r="F91" i="1"/>
  <c r="B101" i="1"/>
  <c r="F28" i="1" l="1"/>
  <c r="F96" i="1"/>
  <c r="F100" i="1" s="1"/>
  <c r="F101" i="1" l="1"/>
  <c r="F102" i="1" s="1"/>
</calcChain>
</file>

<file path=xl/sharedStrings.xml><?xml version="1.0" encoding="utf-8"?>
<sst xmlns="http://schemas.openxmlformats.org/spreadsheetml/2006/main" count="199" uniqueCount="195">
  <si>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</si>
  <si>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</si>
  <si>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</si>
  <si>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</si>
  <si>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</si>
  <si>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</si>
  <si>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</si>
  <si>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</si>
  <si>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TRAVAUX PREPARATOIRES LOCAUX CUISINES</t>
  </si>
  <si>
    <t>CH4</t>
  </si>
  <si>
    <t xml:space="preserve">3.1.1 </t>
  </si>
  <si>
    <t>CHAPE : 1ERE EPAISSEUR (5 CM)</t>
  </si>
  <si>
    <t>M²</t>
  </si>
  <si>
    <t>ART</t>
  </si>
  <si>
    <t>001-F495</t>
  </si>
  <si>
    <t>Localisation :</t>
  </si>
  <si>
    <t>Suivant plans architecte : locaux cuisine</t>
  </si>
  <si>
    <t xml:space="preserve">3.1.2 </t>
  </si>
  <si>
    <t>ETANCHEITE</t>
  </si>
  <si>
    <t>M²</t>
  </si>
  <si>
    <t>ART</t>
  </si>
  <si>
    <t>001-F497</t>
  </si>
  <si>
    <t>Localisation :</t>
  </si>
  <si>
    <t>Suivant plans architecte : locaux cuisine</t>
  </si>
  <si>
    <t xml:space="preserve">3.1.3 </t>
  </si>
  <si>
    <t>CHAPE : 2EME EPAISSEUR (CARRELAGE SCELLE)</t>
  </si>
  <si>
    <t>M²</t>
  </si>
  <si>
    <t>ART</t>
  </si>
  <si>
    <t>001-F498</t>
  </si>
  <si>
    <t>Localisation :</t>
  </si>
  <si>
    <t>Suivant plans architecte : locaux cuisine</t>
  </si>
  <si>
    <t>Total TRAVAUX PREPARATOIRES LOCAUX CUISINES</t>
  </si>
  <si>
    <t>STOT</t>
  </si>
  <si>
    <t>3.2</t>
  </si>
  <si>
    <t>TRAVAUX PREPARATOIRES HORS LOCAUX CUISINES</t>
  </si>
  <si>
    <t>CH4</t>
  </si>
  <si>
    <t xml:space="preserve">3.2.1 </t>
  </si>
  <si>
    <t>CHAPE AVEC FORME DE PENTE</t>
  </si>
  <si>
    <t>M²</t>
  </si>
  <si>
    <t>ART</t>
  </si>
  <si>
    <t>001-L272</t>
  </si>
  <si>
    <t>Localisation :</t>
  </si>
  <si>
    <t>Suivant plans architecte : douches des VEST / SAN des bureaux, local ménage des bureaux</t>
  </si>
  <si>
    <t xml:space="preserve">3.2.2 </t>
  </si>
  <si>
    <t>BARRIERE ANTI-REMONTEE D'HUMIDITE</t>
  </si>
  <si>
    <t>ART</t>
  </si>
  <si>
    <t>004-C167</t>
  </si>
  <si>
    <t>Localisation :</t>
  </si>
  <si>
    <t>Suivant plans architecte : à prévoir sous les revêtement de sols souples</t>
  </si>
  <si>
    <t xml:space="preserve">3.2.3 </t>
  </si>
  <si>
    <t>RAGREAGE</t>
  </si>
  <si>
    <t>M²</t>
  </si>
  <si>
    <t>ART</t>
  </si>
  <si>
    <t>001-H871</t>
  </si>
  <si>
    <t>Localisation :</t>
  </si>
  <si>
    <t>Suivant plans architecte : à prévoir sous les revêtement de sols souples</t>
  </si>
  <si>
    <t>Total TRAVAUX PREPARATOIRES HORS LOCAUX CUISINES</t>
  </si>
  <si>
    <t>STOT</t>
  </si>
  <si>
    <t>3.3</t>
  </si>
  <si>
    <t>REVETEMENTS DE SOLS  CUISINES</t>
  </si>
  <si>
    <t>CH4</t>
  </si>
  <si>
    <t xml:space="preserve">3.3.1 </t>
  </si>
  <si>
    <t>CARRELAGE ANTI-DERAPANT U4 P4S - POSE SCELLEE</t>
  </si>
  <si>
    <t>M²</t>
  </si>
  <si>
    <t>ART</t>
  </si>
  <si>
    <t>001-F499</t>
  </si>
  <si>
    <t>Localisation :</t>
  </si>
  <si>
    <t>Suivant plans architecte : locaux cuisine</t>
  </si>
  <si>
    <t xml:space="preserve">3.3.2 </t>
  </si>
  <si>
    <t>PLINTHES ASSORTIES CARRELAGE U4 P4S</t>
  </si>
  <si>
    <t>ML</t>
  </si>
  <si>
    <t>ART</t>
  </si>
  <si>
    <t>001-L871</t>
  </si>
  <si>
    <t>Localisation :</t>
  </si>
  <si>
    <t>Suivant plans architecte : locaux cuisine</t>
  </si>
  <si>
    <t xml:space="preserve">3.3.3 </t>
  </si>
  <si>
    <t>JOINT ANTI ACIDE</t>
  </si>
  <si>
    <t>PM</t>
  </si>
  <si>
    <t>ART</t>
  </si>
  <si>
    <t>001-H071</t>
  </si>
  <si>
    <t xml:space="preserve">3.3.4 </t>
  </si>
  <si>
    <t>FAIENCE  20 x 20 CM OU 30 x 30 CM</t>
  </si>
  <si>
    <t>M²</t>
  </si>
  <si>
    <t>ART</t>
  </si>
  <si>
    <t>001-F721</t>
  </si>
  <si>
    <t>Localisation :</t>
  </si>
  <si>
    <t>Suivant plans architecte : lingerie</t>
  </si>
  <si>
    <t>Total REVETEMENTS DE SOLS  CUISINES</t>
  </si>
  <si>
    <t>STOT</t>
  </si>
  <si>
    <t>3.4</t>
  </si>
  <si>
    <t>REVETEMENT DE SOLS DUR HORS LOCAUX CUISINES</t>
  </si>
  <si>
    <t>CH4</t>
  </si>
  <si>
    <t xml:space="preserve">3.4.1 </t>
  </si>
  <si>
    <t>CARRELAGE GRES CERAME 30 X 30 CM</t>
  </si>
  <si>
    <t>M²</t>
  </si>
  <si>
    <t>ART</t>
  </si>
  <si>
    <t>001-H341</t>
  </si>
  <si>
    <t>Localisation :</t>
  </si>
  <si>
    <t>Suivant repérage des plans architecte (S3)</t>
  </si>
  <si>
    <t xml:space="preserve">3.4.2 </t>
  </si>
  <si>
    <t>PLINTHE DROITE ASSORTIE AU CARRELAGE 30 X 30 CM</t>
  </si>
  <si>
    <t>ML</t>
  </si>
  <si>
    <t>ART</t>
  </si>
  <si>
    <t>001-H342</t>
  </si>
  <si>
    <t>Localisation :</t>
  </si>
  <si>
    <t>Suivant repérage des plans architecte (S3)</t>
  </si>
  <si>
    <t xml:space="preserve">3.4.3 </t>
  </si>
  <si>
    <t>CARRELAGE U4P4E2C1 - ANTI DERAPANT</t>
  </si>
  <si>
    <t>M²</t>
  </si>
  <si>
    <t>ART</t>
  </si>
  <si>
    <t>001-L259</t>
  </si>
  <si>
    <t>Total REVETEMENT DE SOLS DUR HORS LOCAUX CUISINES</t>
  </si>
  <si>
    <t>STOT</t>
  </si>
  <si>
    <t>3.5</t>
  </si>
  <si>
    <t>REVETEMENT DE SOLS SOUPLES</t>
  </si>
  <si>
    <t>CH4</t>
  </si>
  <si>
    <t xml:space="preserve">3.5.1 </t>
  </si>
  <si>
    <t>REVETEMENT LINOLEUM ACOUSTIQUE</t>
  </si>
  <si>
    <t>M²</t>
  </si>
  <si>
    <t>ART</t>
  </si>
  <si>
    <t>004-D460</t>
  </si>
  <si>
    <t>Localisation :</t>
  </si>
  <si>
    <t>Suivant repérage des plans architecte (S19)</t>
  </si>
  <si>
    <t>Total REVETEMENT DE SOLS SOUPLES</t>
  </si>
  <si>
    <t>STOT</t>
  </si>
  <si>
    <t>3.6</t>
  </si>
  <si>
    <t>REVËTEMENTS MURAUX</t>
  </si>
  <si>
    <t>CH4</t>
  </si>
  <si>
    <t xml:space="preserve">3.6.1 </t>
  </si>
  <si>
    <t>CARRELAGE MURAL</t>
  </si>
  <si>
    <t>M²</t>
  </si>
  <si>
    <t>ART</t>
  </si>
  <si>
    <t>001-L260</t>
  </si>
  <si>
    <t>Localisation :</t>
  </si>
  <si>
    <t>Suivant repérage plans architecte (M2) et en crédence au dessus des lave mains</t>
  </si>
  <si>
    <t>Total REVËTEMENTS MURAUX</t>
  </si>
  <si>
    <t>STOT</t>
  </si>
  <si>
    <t>3.7</t>
  </si>
  <si>
    <t>TAPIS D'ENTREE</t>
  </si>
  <si>
    <t>CH4</t>
  </si>
  <si>
    <t xml:space="preserve">3.7.1 </t>
  </si>
  <si>
    <t>DIMENSIONS SAS</t>
  </si>
  <si>
    <t>ART</t>
  </si>
  <si>
    <t>001-B361</t>
  </si>
  <si>
    <t>Localisation :</t>
  </si>
  <si>
    <t xml:space="preserve">Suivant plans architecte : sas d'entrée </t>
  </si>
  <si>
    <t xml:space="preserve">3.7.2 </t>
  </si>
  <si>
    <t>DIMENSIONS 80 x 200 CM</t>
  </si>
  <si>
    <t>U</t>
  </si>
  <si>
    <t>ART</t>
  </si>
  <si>
    <t>001-K659</t>
  </si>
  <si>
    <t>Localisation :</t>
  </si>
  <si>
    <t>Suivant plans architecte : hall salle à manger privative</t>
  </si>
  <si>
    <t>Total TAPIS D'ENTREE</t>
  </si>
  <si>
    <t>STOT</t>
  </si>
  <si>
    <t>3.8</t>
  </si>
  <si>
    <t>OUVRAGES DIVERS</t>
  </si>
  <si>
    <t>CH4</t>
  </si>
  <si>
    <t xml:space="preserve">3.8.1 </t>
  </si>
  <si>
    <t>SIPHON DE SOL INOX</t>
  </si>
  <si>
    <t>U</t>
  </si>
  <si>
    <t>ART</t>
  </si>
  <si>
    <t>001-L262</t>
  </si>
  <si>
    <t>Localisation :</t>
  </si>
  <si>
    <t>Suivant plans architecte : douches des VEST / SAN des bureaux, local ménage des bureaux</t>
  </si>
  <si>
    <t xml:space="preserve">3.8.2 </t>
  </si>
  <si>
    <t>SIPHON DE SOL CUISINE</t>
  </si>
  <si>
    <t>ENS</t>
  </si>
  <si>
    <t>ART</t>
  </si>
  <si>
    <t>001-L275</t>
  </si>
  <si>
    <t>Localisation :</t>
  </si>
  <si>
    <t>Suivant plans architecte : locaux de cuisine avec siphon et caniveau</t>
  </si>
  <si>
    <t xml:space="preserve">3.8.3 </t>
  </si>
  <si>
    <t>PROFILS D'ARRET DE CARREAUX DE SOLS</t>
  </si>
  <si>
    <t>ML</t>
  </si>
  <si>
    <t>ART</t>
  </si>
  <si>
    <t>005-C551</t>
  </si>
  <si>
    <t>Localisation :</t>
  </si>
  <si>
    <t>Arrêts de carrelage au changement de nature de sol.</t>
  </si>
  <si>
    <t xml:space="preserve">3.8.4 </t>
  </si>
  <si>
    <t>JOINTS DE DILATATION</t>
  </si>
  <si>
    <t>ML</t>
  </si>
  <si>
    <t>ART</t>
  </si>
  <si>
    <t>005-C552</t>
  </si>
  <si>
    <t>Localisation :</t>
  </si>
  <si>
    <t xml:space="preserve">Au droit des joints de dilation dans les revêtements de sols </t>
  </si>
  <si>
    <t>Total OUVRAGES DIVERS</t>
  </si>
  <si>
    <t>STOT</t>
  </si>
  <si>
    <t>Total DESCRIPTION DES OUVRAGES</t>
  </si>
  <si>
    <t>STOT</t>
  </si>
  <si>
    <t>Montant HT du N°12 REVETEMENT DE SOLS - FAIENCE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</si>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</sst>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45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8" fillId="0" borderId="10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6" xfId="0" applyFont="1" applyBorder="1" applyAlignment="1">
      <alignment horizontal="left" vertical="top" wrapText="1"/>
    </xf>
    <xf numFmtId="0" fontId="11" fillId="0" borderId="10" xfId="35" applyBorder="1">
      <alignment horizontal="left" vertical="top" wrapText="1"/>
    </xf>
    <xf numFmtId="0" fontId="12" fillId="0" borderId="10" xfId="38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7" applyFont="1" applyBorder="1">
      <alignment horizontal="left" vertical="top" wrapText="1"/>
    </xf>
    <xf numFmtId="0" fontId="2" fillId="0" borderId="10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4" fillId="0" borderId="10" xfId="14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5" xfId="0" applyNumberFormat="1" applyBorder="1" applyAlignment="1">
      <alignment horizontal="right" vertical="top" wrapText="1"/>
    </xf>
    <xf numFmtId="0" fontId="1" fillId="0" borderId="6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04"/>
  <sheetViews>
    <sheetView showGridLines="0" tabSelected="1" view="pageBreakPreview" zoomScale="60" zoomScaleNormal="100" workbookViewId="0">
      <pane xSplit="2" ySplit="1" topLeftCell="C68" activePane="bottomRight" state="frozen"/>
      <selection pane="topRight" activeCell="C1" sqref="C1"/>
      <selection pane="bottomLeft" activeCell="A2" sqref="A2"/>
      <selection pane="bottomRight" activeCell="B72" sqref="B7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15.7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31.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9" t="s">
        <v>12</v>
      </c>
      <c r="D5" s="20"/>
      <c r="E5" s="20"/>
      <c r="F5" s="21">
        <f>ROUND(D5*E5,2)</f>
        <v>0</v>
      </c>
      <c r="ZY5" t="s">
        <v>13</v>
      </c>
      <c r="ZZ5" s="14" t="s">
        <v>14</v>
      </c>
    </row>
    <row r="6" spans="1:702" x14ac:dyDescent="0.25">
      <c r="A6" s="22"/>
      <c r="B6" s="23" t="s">
        <v>15</v>
      </c>
      <c r="C6" s="12"/>
      <c r="D6" s="12"/>
      <c r="E6" s="12"/>
      <c r="F6" s="13"/>
    </row>
    <row r="7" spans="1:702" x14ac:dyDescent="0.25">
      <c r="A7" s="22"/>
      <c r="B7" s="24" t="s">
        <v>16</v>
      </c>
      <c r="C7" s="12"/>
      <c r="D7" s="12"/>
      <c r="E7" s="12"/>
      <c r="F7" s="13"/>
    </row>
    <row r="8" spans="1:702" x14ac:dyDescent="0.25">
      <c r="A8" s="17" t="s">
        <v>17</v>
      </c>
      <c r="B8" s="18" t="s">
        <v>18</v>
      </c>
      <c r="C8" s="19" t="s">
        <v>19</v>
      </c>
      <c r="D8" s="20"/>
      <c r="E8" s="20"/>
      <c r="F8" s="21">
        <f>ROUND(D8*E8,2)</f>
        <v>0</v>
      </c>
      <c r="ZY8" t="s">
        <v>20</v>
      </c>
      <c r="ZZ8" s="14" t="s">
        <v>21</v>
      </c>
    </row>
    <row r="9" spans="1:702" x14ac:dyDescent="0.25">
      <c r="A9" s="22"/>
      <c r="B9" s="23" t="s">
        <v>22</v>
      </c>
      <c r="C9" s="12"/>
      <c r="D9" s="12"/>
      <c r="E9" s="12"/>
      <c r="F9" s="13"/>
    </row>
    <row r="10" spans="1:702" x14ac:dyDescent="0.25">
      <c r="A10" s="22"/>
      <c r="B10" s="24" t="s">
        <v>23</v>
      </c>
      <c r="C10" s="12"/>
      <c r="D10" s="12"/>
      <c r="E10" s="12"/>
      <c r="F10" s="13"/>
    </row>
    <row r="11" spans="1:702" x14ac:dyDescent="0.25">
      <c r="A11" s="17" t="s">
        <v>24</v>
      </c>
      <c r="B11" s="18" t="s">
        <v>25</v>
      </c>
      <c r="C11" s="19" t="s">
        <v>26</v>
      </c>
      <c r="D11" s="20"/>
      <c r="E11" s="20"/>
      <c r="F11" s="21">
        <f>ROUND(D11*E11,2)</f>
        <v>0</v>
      </c>
      <c r="ZY11" t="s">
        <v>27</v>
      </c>
      <c r="ZZ11" s="14" t="s">
        <v>28</v>
      </c>
    </row>
    <row r="12" spans="1:702" x14ac:dyDescent="0.25">
      <c r="A12" s="22"/>
      <c r="B12" s="23" t="s">
        <v>29</v>
      </c>
      <c r="C12" s="12"/>
      <c r="D12" s="12"/>
      <c r="E12" s="12"/>
      <c r="F12" s="13"/>
    </row>
    <row r="13" spans="1:702" x14ac:dyDescent="0.25">
      <c r="A13" s="22"/>
      <c r="B13" s="24" t="s">
        <v>30</v>
      </c>
      <c r="C13" s="12"/>
      <c r="D13" s="12"/>
      <c r="E13" s="12"/>
      <c r="F13" s="13"/>
    </row>
    <row r="14" spans="1:702" x14ac:dyDescent="0.25">
      <c r="A14" s="22"/>
      <c r="B14" s="25"/>
      <c r="C14" s="12"/>
      <c r="D14" s="12"/>
      <c r="E14" s="12"/>
      <c r="F14" s="13"/>
    </row>
    <row r="15" spans="1:702" ht="25.5" x14ac:dyDescent="0.25">
      <c r="A15" s="26"/>
      <c r="B15" s="27" t="s">
        <v>31</v>
      </c>
      <c r="C15" s="12"/>
      <c r="D15" s="12"/>
      <c r="E15" s="12"/>
      <c r="F15" s="28">
        <f>SUBTOTAL(109,F5:F14)</f>
        <v>0</v>
      </c>
      <c r="ZY15" t="s">
        <v>32</v>
      </c>
    </row>
    <row r="16" spans="1:702" x14ac:dyDescent="0.25">
      <c r="A16" s="22"/>
      <c r="B16" s="25"/>
      <c r="C16" s="12"/>
      <c r="D16" s="12"/>
      <c r="E16" s="12"/>
      <c r="F16" s="13"/>
    </row>
    <row r="17" spans="1:702" ht="31.5" x14ac:dyDescent="0.25">
      <c r="A17" s="29" t="s">
        <v>33</v>
      </c>
      <c r="B17" s="30" t="s">
        <v>34</v>
      </c>
      <c r="C17" s="12"/>
      <c r="D17" s="12"/>
      <c r="E17" s="12"/>
      <c r="F17" s="13"/>
      <c r="ZY17" t="s">
        <v>35</v>
      </c>
      <c r="ZZ17" s="14"/>
    </row>
    <row r="18" spans="1:702" x14ac:dyDescent="0.25">
      <c r="A18" s="17" t="s">
        <v>36</v>
      </c>
      <c r="B18" s="18" t="s">
        <v>37</v>
      </c>
      <c r="C18" s="19" t="s">
        <v>38</v>
      </c>
      <c r="D18" s="20"/>
      <c r="E18" s="20"/>
      <c r="F18" s="21">
        <f>ROUND(D18*E18,2)</f>
        <v>0</v>
      </c>
      <c r="ZY18" t="s">
        <v>39</v>
      </c>
      <c r="ZZ18" s="14" t="s">
        <v>40</v>
      </c>
    </row>
    <row r="19" spans="1:702" x14ac:dyDescent="0.25">
      <c r="A19" s="22"/>
      <c r="B19" s="23" t="s">
        <v>41</v>
      </c>
      <c r="C19" s="12"/>
      <c r="D19" s="12"/>
      <c r="E19" s="12"/>
      <c r="F19" s="13"/>
    </row>
    <row r="20" spans="1:702" ht="22.5" x14ac:dyDescent="0.25">
      <c r="A20" s="22"/>
      <c r="B20" s="24" t="s">
        <v>42</v>
      </c>
      <c r="C20" s="12"/>
      <c r="D20" s="12"/>
      <c r="E20" s="12"/>
      <c r="F20" s="13"/>
    </row>
    <row r="21" spans="1:702" x14ac:dyDescent="0.25">
      <c r="A21" s="17" t="s">
        <v>43</v>
      </c>
      <c r="B21" s="18" t="s">
        <v>44</v>
      </c>
      <c r="C21" s="19" t="s">
        <v>12</v>
      </c>
      <c r="D21" s="20"/>
      <c r="E21" s="20"/>
      <c r="F21" s="21">
        <f>ROUND(D21*E21,2)</f>
        <v>0</v>
      </c>
      <c r="ZY21" t="s">
        <v>45</v>
      </c>
      <c r="ZZ21" s="14" t="s">
        <v>46</v>
      </c>
    </row>
    <row r="22" spans="1:702" x14ac:dyDescent="0.25">
      <c r="A22" s="22"/>
      <c r="B22" s="23" t="s">
        <v>47</v>
      </c>
      <c r="C22" s="12"/>
      <c r="D22" s="12"/>
      <c r="E22" s="12"/>
      <c r="F22" s="13"/>
    </row>
    <row r="23" spans="1:702" ht="22.5" x14ac:dyDescent="0.25">
      <c r="A23" s="22"/>
      <c r="B23" s="24" t="s">
        <v>48</v>
      </c>
      <c r="C23" s="12"/>
      <c r="D23" s="12"/>
      <c r="E23" s="12"/>
      <c r="F23" s="13"/>
    </row>
    <row r="24" spans="1:702" x14ac:dyDescent="0.25">
      <c r="A24" s="17" t="s">
        <v>49</v>
      </c>
      <c r="B24" s="18" t="s">
        <v>50</v>
      </c>
      <c r="C24" s="19" t="s">
        <v>51</v>
      </c>
      <c r="D24" s="20"/>
      <c r="E24" s="20"/>
      <c r="F24" s="21">
        <f>ROUND(D24*E24,2)</f>
        <v>0</v>
      </c>
      <c r="ZY24" t="s">
        <v>52</v>
      </c>
      <c r="ZZ24" s="14" t="s">
        <v>53</v>
      </c>
    </row>
    <row r="25" spans="1:702" x14ac:dyDescent="0.25">
      <c r="A25" s="22"/>
      <c r="B25" s="23" t="s">
        <v>54</v>
      </c>
      <c r="C25" s="12"/>
      <c r="D25" s="12"/>
      <c r="E25" s="12"/>
      <c r="F25" s="13"/>
    </row>
    <row r="26" spans="1:702" ht="22.5" x14ac:dyDescent="0.25">
      <c r="A26" s="22"/>
      <c r="B26" s="24" t="s">
        <v>55</v>
      </c>
      <c r="C26" s="12"/>
      <c r="D26" s="12"/>
      <c r="E26" s="12"/>
      <c r="F26" s="13"/>
    </row>
    <row r="27" spans="1:702" x14ac:dyDescent="0.25">
      <c r="A27" s="22"/>
      <c r="B27" s="25"/>
      <c r="C27" s="12"/>
      <c r="D27" s="12"/>
      <c r="E27" s="12"/>
      <c r="F27" s="13"/>
    </row>
    <row r="28" spans="1:702" ht="25.5" x14ac:dyDescent="0.25">
      <c r="A28" s="26"/>
      <c r="B28" s="27" t="s">
        <v>56</v>
      </c>
      <c r="C28" s="12"/>
      <c r="D28" s="12"/>
      <c r="E28" s="12"/>
      <c r="F28" s="28">
        <f>SUBTOTAL(109,F18:F27)</f>
        <v>0</v>
      </c>
      <c r="ZY28" t="s">
        <v>57</v>
      </c>
    </row>
    <row r="29" spans="1:702" x14ac:dyDescent="0.25">
      <c r="A29" s="22"/>
      <c r="B29" s="25"/>
      <c r="C29" s="12"/>
      <c r="D29" s="12"/>
      <c r="E29" s="12"/>
      <c r="F29" s="13"/>
    </row>
    <row r="30" spans="1:702" ht="15.75" x14ac:dyDescent="0.25">
      <c r="A30" s="29" t="s">
        <v>58</v>
      </c>
      <c r="B30" s="30" t="s">
        <v>59</v>
      </c>
      <c r="C30" s="12"/>
      <c r="D30" s="12"/>
      <c r="E30" s="12"/>
      <c r="F30" s="13"/>
      <c r="ZY30" t="s">
        <v>60</v>
      </c>
      <c r="ZZ30" s="14"/>
    </row>
    <row r="31" spans="1:702" ht="24" x14ac:dyDescent="0.25">
      <c r="A31" s="17" t="s">
        <v>61</v>
      </c>
      <c r="B31" s="18" t="s">
        <v>62</v>
      </c>
      <c r="C31" s="19" t="s">
        <v>63</v>
      </c>
      <c r="D31" s="20"/>
      <c r="E31" s="20"/>
      <c r="F31" s="21">
        <f>ROUND(D31*E31,2)</f>
        <v>0</v>
      </c>
      <c r="ZY31" t="s">
        <v>64</v>
      </c>
      <c r="ZZ31" s="14" t="s">
        <v>65</v>
      </c>
    </row>
    <row r="32" spans="1:702" x14ac:dyDescent="0.25">
      <c r="A32" s="22"/>
      <c r="B32" s="23" t="s">
        <v>66</v>
      </c>
      <c r="C32" s="12"/>
      <c r="D32" s="12"/>
      <c r="E32" s="12"/>
      <c r="F32" s="13"/>
    </row>
    <row r="33" spans="1:702" x14ac:dyDescent="0.25">
      <c r="A33" s="22"/>
      <c r="B33" s="24" t="s">
        <v>67</v>
      </c>
      <c r="C33" s="12"/>
      <c r="D33" s="12"/>
      <c r="E33" s="12"/>
      <c r="F33" s="13"/>
    </row>
    <row r="34" spans="1:702" x14ac:dyDescent="0.25">
      <c r="A34" s="17" t="s">
        <v>68</v>
      </c>
      <c r="B34" s="18" t="s">
        <v>69</v>
      </c>
      <c r="C34" s="19" t="s">
        <v>70</v>
      </c>
      <c r="D34" s="20"/>
      <c r="E34" s="20"/>
      <c r="F34" s="21">
        <f>ROUND(D34*E34,2)</f>
        <v>0</v>
      </c>
      <c r="ZY34" t="s">
        <v>71</v>
      </c>
      <c r="ZZ34" s="14" t="s">
        <v>72</v>
      </c>
    </row>
    <row r="35" spans="1:702" x14ac:dyDescent="0.25">
      <c r="A35" s="22"/>
      <c r="B35" s="23" t="s">
        <v>73</v>
      </c>
      <c r="C35" s="12"/>
      <c r="D35" s="12"/>
      <c r="E35" s="12"/>
      <c r="F35" s="13"/>
    </row>
    <row r="36" spans="1:702" x14ac:dyDescent="0.25">
      <c r="A36" s="22"/>
      <c r="B36" s="24" t="s">
        <v>74</v>
      </c>
      <c r="C36" s="12"/>
      <c r="D36" s="12"/>
      <c r="E36" s="12"/>
      <c r="F36" s="13"/>
    </row>
    <row r="37" spans="1:702" x14ac:dyDescent="0.25">
      <c r="A37" s="17" t="s">
        <v>75</v>
      </c>
      <c r="B37" s="18" t="s">
        <v>76</v>
      </c>
      <c r="C37" s="19" t="s">
        <v>77</v>
      </c>
      <c r="D37" s="20"/>
      <c r="E37" s="20"/>
      <c r="F37" s="21">
        <f>ROUND(D37*E37,2)</f>
        <v>0</v>
      </c>
      <c r="ZY37" t="s">
        <v>78</v>
      </c>
      <c r="ZZ37" s="14" t="s">
        <v>79</v>
      </c>
    </row>
    <row r="38" spans="1:702" x14ac:dyDescent="0.25">
      <c r="A38" s="22"/>
      <c r="B38" s="23" t="s">
        <v>15</v>
      </c>
      <c r="C38" s="12"/>
      <c r="D38" s="12"/>
      <c r="E38" s="12"/>
      <c r="F38" s="13"/>
    </row>
    <row r="39" spans="1:702" x14ac:dyDescent="0.25">
      <c r="A39" s="22"/>
      <c r="B39" s="24" t="s">
        <v>16</v>
      </c>
      <c r="C39" s="12"/>
      <c r="D39" s="12"/>
      <c r="E39" s="12"/>
      <c r="F39" s="13"/>
    </row>
    <row r="40" spans="1:702" x14ac:dyDescent="0.25">
      <c r="A40" s="17" t="s">
        <v>80</v>
      </c>
      <c r="B40" s="18" t="s">
        <v>81</v>
      </c>
      <c r="C40" s="19" t="s">
        <v>82</v>
      </c>
      <c r="D40" s="20"/>
      <c r="E40" s="20"/>
      <c r="F40" s="21">
        <f>ROUND(D40*E40,2)</f>
        <v>0</v>
      </c>
      <c r="ZY40" t="s">
        <v>83</v>
      </c>
      <c r="ZZ40" s="14" t="s">
        <v>84</v>
      </c>
    </row>
    <row r="41" spans="1:702" x14ac:dyDescent="0.25">
      <c r="A41" s="22"/>
      <c r="B41" s="23" t="s">
        <v>85</v>
      </c>
      <c r="C41" s="12"/>
      <c r="D41" s="12"/>
      <c r="E41" s="12"/>
      <c r="F41" s="13"/>
    </row>
    <row r="42" spans="1:702" x14ac:dyDescent="0.25">
      <c r="A42" s="22"/>
      <c r="B42" s="24" t="s">
        <v>86</v>
      </c>
      <c r="C42" s="12"/>
      <c r="D42" s="12"/>
      <c r="E42" s="12"/>
      <c r="F42" s="13"/>
    </row>
    <row r="43" spans="1:702" x14ac:dyDescent="0.25">
      <c r="A43" s="22"/>
      <c r="B43" s="25"/>
      <c r="C43" s="12"/>
      <c r="D43" s="12"/>
      <c r="E43" s="12"/>
      <c r="F43" s="13"/>
    </row>
    <row r="44" spans="1:702" x14ac:dyDescent="0.25">
      <c r="A44" s="26"/>
      <c r="B44" s="27" t="s">
        <v>87</v>
      </c>
      <c r="C44" s="12"/>
      <c r="D44" s="12"/>
      <c r="E44" s="12"/>
      <c r="F44" s="28">
        <f>SUBTOTAL(109,F31:F43)</f>
        <v>0</v>
      </c>
      <c r="ZY44" t="s">
        <v>88</v>
      </c>
    </row>
    <row r="45" spans="1:702" x14ac:dyDescent="0.25">
      <c r="A45" s="22"/>
      <c r="B45" s="25"/>
      <c r="C45" s="12"/>
      <c r="D45" s="12"/>
      <c r="E45" s="12"/>
      <c r="F45" s="13"/>
    </row>
    <row r="46" spans="1:702" ht="31.5" x14ac:dyDescent="0.25">
      <c r="A46" s="29" t="s">
        <v>89</v>
      </c>
      <c r="B46" s="30" t="s">
        <v>90</v>
      </c>
      <c r="C46" s="12"/>
      <c r="D46" s="12"/>
      <c r="E46" s="12"/>
      <c r="F46" s="13"/>
      <c r="ZY46" t="s">
        <v>91</v>
      </c>
      <c r="ZZ46" s="14"/>
    </row>
    <row r="47" spans="1:702" x14ac:dyDescent="0.25">
      <c r="A47" s="17" t="s">
        <v>92</v>
      </c>
      <c r="B47" s="18" t="s">
        <v>93</v>
      </c>
      <c r="C47" s="19" t="s">
        <v>94</v>
      </c>
      <c r="D47" s="20"/>
      <c r="E47" s="20"/>
      <c r="F47" s="21">
        <f>ROUND(D47*E47,2)</f>
        <v>0</v>
      </c>
      <c r="ZY47" t="s">
        <v>95</v>
      </c>
      <c r="ZZ47" s="14" t="s">
        <v>96</v>
      </c>
    </row>
    <row r="48" spans="1:702" x14ac:dyDescent="0.25">
      <c r="A48" s="22"/>
      <c r="B48" s="23" t="s">
        <v>97</v>
      </c>
      <c r="C48" s="12"/>
      <c r="D48" s="12"/>
      <c r="E48" s="12"/>
      <c r="F48" s="13"/>
    </row>
    <row r="49" spans="1:702" x14ac:dyDescent="0.25">
      <c r="A49" s="22"/>
      <c r="B49" s="24" t="s">
        <v>98</v>
      </c>
      <c r="C49" s="12"/>
      <c r="D49" s="12"/>
      <c r="E49" s="12"/>
      <c r="F49" s="13"/>
    </row>
    <row r="50" spans="1:702" ht="24" x14ac:dyDescent="0.25">
      <c r="A50" s="17" t="s">
        <v>99</v>
      </c>
      <c r="B50" s="18" t="s">
        <v>100</v>
      </c>
      <c r="C50" s="19" t="s">
        <v>101</v>
      </c>
      <c r="D50" s="20"/>
      <c r="E50" s="20"/>
      <c r="F50" s="21">
        <f>ROUND(D50*E50,2)</f>
        <v>0</v>
      </c>
      <c r="ZY50" t="s">
        <v>102</v>
      </c>
      <c r="ZZ50" s="14" t="s">
        <v>103</v>
      </c>
    </row>
    <row r="51" spans="1:702" x14ac:dyDescent="0.25">
      <c r="A51" s="22"/>
      <c r="B51" s="23" t="s">
        <v>104</v>
      </c>
      <c r="C51" s="12"/>
      <c r="D51" s="12"/>
      <c r="E51" s="12"/>
      <c r="F51" s="13"/>
    </row>
    <row r="52" spans="1:702" x14ac:dyDescent="0.25">
      <c r="A52" s="22"/>
      <c r="B52" s="24" t="s">
        <v>105</v>
      </c>
      <c r="C52" s="12"/>
      <c r="D52" s="12"/>
      <c r="E52" s="12"/>
      <c r="F52" s="13"/>
    </row>
    <row r="53" spans="1:702" x14ac:dyDescent="0.25">
      <c r="A53" s="17" t="s">
        <v>106</v>
      </c>
      <c r="B53" s="18" t="s">
        <v>107</v>
      </c>
      <c r="C53" s="19" t="s">
        <v>108</v>
      </c>
      <c r="D53" s="20"/>
      <c r="E53" s="20"/>
      <c r="F53" s="21">
        <f>ROUND(D53*E53,2)</f>
        <v>0</v>
      </c>
      <c r="ZY53" t="s">
        <v>109</v>
      </c>
      <c r="ZZ53" s="14" t="s">
        <v>110</v>
      </c>
    </row>
    <row r="54" spans="1:702" x14ac:dyDescent="0.25">
      <c r="A54" s="22"/>
      <c r="B54" s="25"/>
      <c r="C54" s="12"/>
      <c r="D54" s="12"/>
      <c r="E54" s="12"/>
      <c r="F54" s="13"/>
    </row>
    <row r="55" spans="1:702" ht="25.5" x14ac:dyDescent="0.25">
      <c r="A55" s="26"/>
      <c r="B55" s="27" t="s">
        <v>111</v>
      </c>
      <c r="C55" s="12"/>
      <c r="D55" s="12"/>
      <c r="E55" s="12"/>
      <c r="F55" s="28">
        <f>SUBTOTAL(109,F47:F54)</f>
        <v>0</v>
      </c>
      <c r="ZY55" t="s">
        <v>112</v>
      </c>
    </row>
    <row r="56" spans="1:702" x14ac:dyDescent="0.25">
      <c r="A56" s="22"/>
      <c r="B56" s="25"/>
      <c r="C56" s="12"/>
      <c r="D56" s="12"/>
      <c r="E56" s="12"/>
      <c r="F56" s="13"/>
    </row>
    <row r="57" spans="1:702" ht="15.75" x14ac:dyDescent="0.25">
      <c r="A57" s="29" t="s">
        <v>113</v>
      </c>
      <c r="B57" s="30" t="s">
        <v>114</v>
      </c>
      <c r="C57" s="12"/>
      <c r="D57" s="12"/>
      <c r="E57" s="12"/>
      <c r="F57" s="13"/>
      <c r="ZY57" t="s">
        <v>115</v>
      </c>
      <c r="ZZ57" s="14"/>
    </row>
    <row r="58" spans="1:702" x14ac:dyDescent="0.25">
      <c r="A58" s="17" t="s">
        <v>116</v>
      </c>
      <c r="B58" s="18" t="s">
        <v>117</v>
      </c>
      <c r="C58" s="19" t="s">
        <v>118</v>
      </c>
      <c r="D58" s="20"/>
      <c r="E58" s="20"/>
      <c r="F58" s="21">
        <f>ROUND(D58*E58,2)</f>
        <v>0</v>
      </c>
      <c r="ZY58" t="s">
        <v>119</v>
      </c>
      <c r="ZZ58" s="14" t="s">
        <v>120</v>
      </c>
    </row>
    <row r="59" spans="1:702" x14ac:dyDescent="0.25">
      <c r="A59" s="22"/>
      <c r="B59" s="23" t="s">
        <v>121</v>
      </c>
      <c r="C59" s="12"/>
      <c r="D59" s="12"/>
      <c r="E59" s="12"/>
      <c r="F59" s="13"/>
    </row>
    <row r="60" spans="1:702" x14ac:dyDescent="0.25">
      <c r="A60" s="22"/>
      <c r="B60" s="24" t="s">
        <v>122</v>
      </c>
      <c r="C60" s="12"/>
      <c r="D60" s="12"/>
      <c r="E60" s="12"/>
      <c r="F60" s="13"/>
    </row>
    <row r="61" spans="1:702" x14ac:dyDescent="0.25">
      <c r="A61" s="22"/>
      <c r="B61" s="25"/>
      <c r="C61" s="12"/>
      <c r="D61" s="12"/>
      <c r="E61" s="12"/>
      <c r="F61" s="13"/>
    </row>
    <row r="62" spans="1:702" x14ac:dyDescent="0.25">
      <c r="A62" s="26"/>
      <c r="B62" s="27" t="s">
        <v>123</v>
      </c>
      <c r="C62" s="12"/>
      <c r="D62" s="12"/>
      <c r="E62" s="12"/>
      <c r="F62" s="28">
        <f>SUBTOTAL(109,F58:F61)</f>
        <v>0</v>
      </c>
      <c r="ZY62" t="s">
        <v>124</v>
      </c>
    </row>
    <row r="63" spans="1:702" x14ac:dyDescent="0.25">
      <c r="A63" s="22"/>
      <c r="B63" s="25"/>
      <c r="C63" s="12"/>
      <c r="D63" s="12"/>
      <c r="E63" s="12"/>
      <c r="F63" s="13"/>
    </row>
    <row r="64" spans="1:702" ht="15.75" x14ac:dyDescent="0.25">
      <c r="A64" s="29" t="s">
        <v>125</v>
      </c>
      <c r="B64" s="30" t="s">
        <v>126</v>
      </c>
      <c r="C64" s="12"/>
      <c r="D64" s="12"/>
      <c r="E64" s="12"/>
      <c r="F64" s="13"/>
      <c r="ZY64" t="s">
        <v>127</v>
      </c>
      <c r="ZZ64" s="14"/>
    </row>
    <row r="65" spans="1:702" x14ac:dyDescent="0.25">
      <c r="A65" s="17" t="s">
        <v>128</v>
      </c>
      <c r="B65" s="18" t="s">
        <v>129</v>
      </c>
      <c r="C65" s="19" t="s">
        <v>130</v>
      </c>
      <c r="D65" s="20"/>
      <c r="E65" s="20"/>
      <c r="F65" s="21">
        <f>ROUND(D65*E65,2)</f>
        <v>0</v>
      </c>
      <c r="ZY65" t="s">
        <v>131</v>
      </c>
      <c r="ZZ65" s="14" t="s">
        <v>132</v>
      </c>
    </row>
    <row r="66" spans="1:702" x14ac:dyDescent="0.25">
      <c r="A66" s="22"/>
      <c r="B66" s="23" t="s">
        <v>133</v>
      </c>
      <c r="C66" s="12"/>
      <c r="D66" s="12"/>
      <c r="E66" s="12"/>
      <c r="F66" s="13"/>
    </row>
    <row r="67" spans="1:702" ht="22.5" x14ac:dyDescent="0.25">
      <c r="A67" s="22"/>
      <c r="B67" s="24" t="s">
        <v>134</v>
      </c>
      <c r="C67" s="12"/>
      <c r="D67" s="12"/>
      <c r="E67" s="12"/>
      <c r="F67" s="13"/>
    </row>
    <row r="68" spans="1:702" x14ac:dyDescent="0.25">
      <c r="A68" s="22"/>
      <c r="B68" s="25"/>
      <c r="C68" s="12"/>
      <c r="D68" s="12"/>
      <c r="E68" s="12"/>
      <c r="F68" s="13"/>
    </row>
    <row r="69" spans="1:702" x14ac:dyDescent="0.25">
      <c r="A69" s="26"/>
      <c r="B69" s="27" t="s">
        <v>135</v>
      </c>
      <c r="C69" s="12"/>
      <c r="D69" s="12"/>
      <c r="E69" s="12"/>
      <c r="F69" s="28">
        <f>SUBTOTAL(109,F65:F68)</f>
        <v>0</v>
      </c>
      <c r="ZY69" t="s">
        <v>136</v>
      </c>
    </row>
    <row r="70" spans="1:702" x14ac:dyDescent="0.25">
      <c r="A70" s="22"/>
      <c r="B70" s="25"/>
      <c r="C70" s="12"/>
      <c r="D70" s="12"/>
      <c r="E70" s="12"/>
      <c r="F70" s="13"/>
    </row>
    <row r="71" spans="1:702" ht="15.75" x14ac:dyDescent="0.25">
      <c r="A71" s="29" t="s">
        <v>137</v>
      </c>
      <c r="B71" s="30" t="s">
        <v>138</v>
      </c>
      <c r="C71" s="12"/>
      <c r="D71" s="12"/>
      <c r="E71" s="12"/>
      <c r="F71" s="13"/>
      <c r="ZY71" t="s">
        <v>139</v>
      </c>
      <c r="ZZ71" s="14"/>
    </row>
    <row r="72" spans="1:702" x14ac:dyDescent="0.25">
      <c r="A72" s="17" t="s">
        <v>140</v>
      </c>
      <c r="B72" s="18" t="s">
        <v>141</v>
      </c>
      <c r="C72" s="19" t="s">
        <v>0</v>
      </c>
      <c r="D72" s="20"/>
      <c r="E72" s="20"/>
      <c r="F72" s="21">
        <f>ROUND(D72*E72,2)</f>
        <v>0</v>
      </c>
      <c r="ZY72" t="s">
        <v>142</v>
      </c>
      <c r="ZZ72" s="14" t="s">
        <v>143</v>
      </c>
    </row>
    <row r="73" spans="1:702" x14ac:dyDescent="0.25">
      <c r="A73" s="22"/>
      <c r="B73" s="23" t="s">
        <v>144</v>
      </c>
      <c r="C73" s="12"/>
      <c r="D73" s="12"/>
      <c r="E73" s="12"/>
      <c r="F73" s="13"/>
    </row>
    <row r="74" spans="1:702" x14ac:dyDescent="0.25">
      <c r="A74" s="22"/>
      <c r="B74" s="24" t="s">
        <v>145</v>
      </c>
      <c r="C74" s="12"/>
      <c r="D74" s="12"/>
      <c r="E74" s="12"/>
      <c r="F74" s="13"/>
    </row>
    <row r="75" spans="1:702" x14ac:dyDescent="0.25">
      <c r="A75" s="17" t="s">
        <v>146</v>
      </c>
      <c r="B75" s="18" t="s">
        <v>147</v>
      </c>
      <c r="C75" s="19" t="s">
        <v>148</v>
      </c>
      <c r="D75" s="31"/>
      <c r="E75" s="20"/>
      <c r="F75" s="21">
        <f>ROUND(D75*E75,2)</f>
        <v>0</v>
      </c>
      <c r="ZY75" t="s">
        <v>149</v>
      </c>
      <c r="ZZ75" s="14" t="s">
        <v>150</v>
      </c>
    </row>
    <row r="76" spans="1:702" x14ac:dyDescent="0.25">
      <c r="A76" s="22"/>
      <c r="B76" s="23" t="s">
        <v>151</v>
      </c>
      <c r="C76" s="12"/>
      <c r="D76" s="12"/>
      <c r="E76" s="12"/>
      <c r="F76" s="13"/>
    </row>
    <row r="77" spans="1:702" x14ac:dyDescent="0.25">
      <c r="A77" s="22"/>
      <c r="B77" s="24" t="s">
        <v>152</v>
      </c>
      <c r="C77" s="12"/>
      <c r="D77" s="12"/>
      <c r="E77" s="12"/>
      <c r="F77" s="13"/>
    </row>
    <row r="78" spans="1:702" x14ac:dyDescent="0.25">
      <c r="A78" s="22"/>
      <c r="B78" s="25"/>
      <c r="C78" s="12"/>
      <c r="D78" s="12"/>
      <c r="E78" s="12"/>
      <c r="F78" s="13"/>
    </row>
    <row r="79" spans="1:702" x14ac:dyDescent="0.25">
      <c r="A79" s="26"/>
      <c r="B79" s="27" t="s">
        <v>153</v>
      </c>
      <c r="C79" s="12"/>
      <c r="D79" s="12"/>
      <c r="E79" s="12"/>
      <c r="F79" s="28">
        <f>SUBTOTAL(109,F72:F78)</f>
        <v>0</v>
      </c>
      <c r="ZY79" t="s">
        <v>154</v>
      </c>
    </row>
    <row r="80" spans="1:702" x14ac:dyDescent="0.25">
      <c r="A80" s="22"/>
      <c r="B80" s="25"/>
      <c r="C80" s="12"/>
      <c r="D80" s="12"/>
      <c r="E80" s="12"/>
      <c r="F80" s="13"/>
    </row>
    <row r="81" spans="1:702" ht="15.75" x14ac:dyDescent="0.25">
      <c r="A81" s="29" t="s">
        <v>155</v>
      </c>
      <c r="B81" s="30" t="s">
        <v>156</v>
      </c>
      <c r="C81" s="12"/>
      <c r="D81" s="12"/>
      <c r="E81" s="12"/>
      <c r="F81" s="13"/>
      <c r="ZY81" t="s">
        <v>157</v>
      </c>
      <c r="ZZ81" s="14"/>
    </row>
    <row r="82" spans="1:702" x14ac:dyDescent="0.25">
      <c r="A82" s="17" t="s">
        <v>158</v>
      </c>
      <c r="B82" s="18" t="s">
        <v>159</v>
      </c>
      <c r="C82" s="19" t="s">
        <v>160</v>
      </c>
      <c r="D82" s="31"/>
      <c r="E82" s="20"/>
      <c r="F82" s="21">
        <f>ROUND(D82*E82,2)</f>
        <v>0</v>
      </c>
      <c r="ZY82" t="s">
        <v>161</v>
      </c>
      <c r="ZZ82" s="14" t="s">
        <v>162</v>
      </c>
    </row>
    <row r="83" spans="1:702" x14ac:dyDescent="0.25">
      <c r="A83" s="22"/>
      <c r="B83" s="23" t="s">
        <v>163</v>
      </c>
      <c r="C83" s="12"/>
      <c r="D83" s="12"/>
      <c r="E83" s="12"/>
      <c r="F83" s="13"/>
    </row>
    <row r="84" spans="1:702" ht="22.5" x14ac:dyDescent="0.25">
      <c r="A84" s="22"/>
      <c r="B84" s="24" t="s">
        <v>164</v>
      </c>
      <c r="C84" s="12"/>
      <c r="D84" s="12"/>
      <c r="E84" s="12"/>
      <c r="F84" s="13"/>
    </row>
    <row r="85" spans="1:702" x14ac:dyDescent="0.25">
      <c r="A85" s="17" t="s">
        <v>165</v>
      </c>
      <c r="B85" s="18" t="s">
        <v>166</v>
      </c>
      <c r="C85" s="19" t="s">
        <v>167</v>
      </c>
      <c r="D85" s="31"/>
      <c r="E85" s="20"/>
      <c r="F85" s="21">
        <f>ROUND(D85*E85,2)</f>
        <v>0</v>
      </c>
      <c r="ZY85" t="s">
        <v>168</v>
      </c>
      <c r="ZZ85" s="14" t="s">
        <v>169</v>
      </c>
    </row>
    <row r="86" spans="1:702" x14ac:dyDescent="0.25">
      <c r="A86" s="22"/>
      <c r="B86" s="23" t="s">
        <v>170</v>
      </c>
      <c r="C86" s="12"/>
      <c r="D86" s="12"/>
      <c r="E86" s="12"/>
      <c r="F86" s="13"/>
    </row>
    <row r="87" spans="1:702" ht="22.5" x14ac:dyDescent="0.25">
      <c r="A87" s="22"/>
      <c r="B87" s="24" t="s">
        <v>171</v>
      </c>
      <c r="C87" s="12"/>
      <c r="D87" s="12"/>
      <c r="E87" s="12"/>
      <c r="F87" s="13"/>
    </row>
    <row r="88" spans="1:702" x14ac:dyDescent="0.25">
      <c r="A88" s="17" t="s">
        <v>172</v>
      </c>
      <c r="B88" s="18" t="s">
        <v>173</v>
      </c>
      <c r="C88" s="19" t="s">
        <v>174</v>
      </c>
      <c r="D88" s="20"/>
      <c r="E88" s="20"/>
      <c r="F88" s="21">
        <f>ROUND(D88*E88,2)</f>
        <v>0</v>
      </c>
      <c r="ZY88" t="s">
        <v>175</v>
      </c>
      <c r="ZZ88" s="14" t="s">
        <v>176</v>
      </c>
    </row>
    <row r="89" spans="1:702" x14ac:dyDescent="0.25">
      <c r="A89" s="22"/>
      <c r="B89" s="23" t="s">
        <v>177</v>
      </c>
      <c r="C89" s="12"/>
      <c r="D89" s="12"/>
      <c r="E89" s="12"/>
      <c r="F89" s="13"/>
    </row>
    <row r="90" spans="1:702" x14ac:dyDescent="0.25">
      <c r="A90" s="22"/>
      <c r="B90" s="24" t="s">
        <v>178</v>
      </c>
      <c r="C90" s="12"/>
      <c r="D90" s="12"/>
      <c r="E90" s="12"/>
      <c r="F90" s="13"/>
    </row>
    <row r="91" spans="1:702" x14ac:dyDescent="0.25">
      <c r="A91" s="17" t="s">
        <v>179</v>
      </c>
      <c r="B91" s="18" t="s">
        <v>180</v>
      </c>
      <c r="C91" s="19" t="s">
        <v>181</v>
      </c>
      <c r="D91" s="20"/>
      <c r="E91" s="20"/>
      <c r="F91" s="21">
        <f>ROUND(D91*E91,2)</f>
        <v>0</v>
      </c>
      <c r="ZY91" t="s">
        <v>182</v>
      </c>
      <c r="ZZ91" s="14" t="s">
        <v>183</v>
      </c>
    </row>
    <row r="92" spans="1:702" x14ac:dyDescent="0.25">
      <c r="A92" s="22"/>
      <c r="B92" s="23" t="s">
        <v>184</v>
      </c>
      <c r="C92" s="12"/>
      <c r="D92" s="12"/>
      <c r="E92" s="12"/>
      <c r="F92" s="13"/>
    </row>
    <row r="93" spans="1:702" x14ac:dyDescent="0.25">
      <c r="A93" s="22"/>
      <c r="B93" s="24" t="s">
        <v>185</v>
      </c>
      <c r="C93" s="12"/>
      <c r="D93" s="12"/>
      <c r="E93" s="12"/>
      <c r="F93" s="13"/>
    </row>
    <row r="94" spans="1:702" x14ac:dyDescent="0.25">
      <c r="A94" s="22"/>
      <c r="B94" s="25"/>
      <c r="C94" s="12"/>
      <c r="D94" s="12"/>
      <c r="E94" s="12"/>
      <c r="F94" s="13"/>
    </row>
    <row r="95" spans="1:702" x14ac:dyDescent="0.25">
      <c r="A95" s="26"/>
      <c r="B95" s="27" t="s">
        <v>186</v>
      </c>
      <c r="C95" s="12"/>
      <c r="D95" s="12"/>
      <c r="E95" s="12"/>
      <c r="F95" s="32">
        <f>SUBTOTAL(109,F82:F94)</f>
        <v>0</v>
      </c>
      <c r="ZY95" t="s">
        <v>187</v>
      </c>
    </row>
    <row r="96" spans="1:702" x14ac:dyDescent="0.25">
      <c r="A96" s="33"/>
      <c r="B96" s="34" t="s">
        <v>188</v>
      </c>
      <c r="C96" s="12"/>
      <c r="D96" s="12"/>
      <c r="E96" s="12"/>
      <c r="F96" s="35">
        <f>SUBTOTAL(109,F4:F95)</f>
        <v>0</v>
      </c>
      <c r="G96" s="36"/>
      <c r="ZY96" t="s">
        <v>189</v>
      </c>
    </row>
    <row r="97" spans="1:701" x14ac:dyDescent="0.25">
      <c r="A97" s="22"/>
      <c r="B97" s="25"/>
      <c r="C97" s="12"/>
      <c r="D97" s="12"/>
      <c r="E97" s="12"/>
      <c r="F97" s="9"/>
    </row>
    <row r="98" spans="1:701" x14ac:dyDescent="0.25">
      <c r="A98" s="37"/>
      <c r="B98" s="38"/>
      <c r="C98" s="39"/>
      <c r="D98" s="39"/>
      <c r="E98" s="39"/>
      <c r="F98" s="40"/>
    </row>
    <row r="99" spans="1:701" x14ac:dyDescent="0.25">
      <c r="A99" s="41"/>
      <c r="B99" s="41"/>
      <c r="C99" s="41"/>
      <c r="D99" s="41"/>
      <c r="E99" s="41"/>
      <c r="F99" s="41"/>
    </row>
    <row r="100" spans="1:701" ht="30" x14ac:dyDescent="0.25">
      <c r="B100" s="42" t="s">
        <v>190</v>
      </c>
      <c r="F100" s="43">
        <f>SUBTOTAL(109,F3:F98)</f>
        <v>0</v>
      </c>
      <c r="ZY100" t="s">
        <v>191</v>
      </c>
    </row>
    <row r="101" spans="1:701" x14ac:dyDescent="0.25">
      <c r="A101" s="44">
        <v>20</v>
      </c>
      <c r="B101" s="42" t="str">
        <f>CONCATENATE("Montant TVA (",A101,"%)")</f>
        <v>Montant TVA (20%)</v>
      </c>
      <c r="F101" s="43">
        <f>(F100*A101)/100</f>
        <v>0</v>
      </c>
      <c r="ZY101" t="s">
        <v>192</v>
      </c>
    </row>
    <row r="102" spans="1:701" x14ac:dyDescent="0.25">
      <c r="B102" s="42" t="s">
        <v>193</v>
      </c>
      <c r="F102" s="43">
        <f>F100+F101</f>
        <v>0</v>
      </c>
      <c r="ZY102" t="s">
        <v>194</v>
      </c>
    </row>
    <row r="103" spans="1:701" x14ac:dyDescent="0.25">
      <c r="F103" s="43"/>
    </row>
    <row r="104" spans="1:701" x14ac:dyDescent="0.25">
      <c r="F104" s="4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&amp;LBATD664 MESS OLIVET&amp;CLot 02 Aménagement intérieur / Parachèvement
DPGF ST 13 - Peinture - Nettoyage&amp;R&amp;P/&amp;N</oddHeader>
    <oddFooter>&amp;L&amp;G&amp;CMai 2025</oddFooter>
  </headerFooter>
  <rowBreaks count="2" manualBreakCount="2">
    <brk id="45" max="5" man="1"/>
    <brk id="90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N°12 REVETEMENT DE SOLS - FAIE</vt:lpstr>
      <vt:lpstr>'N°12 REVETEMENT DE SOLS - FAIE'!Impression_des_titres</vt:lpstr>
      <vt:lpstr>'N°12 REVETEMENT DE SOLS - FAIE'!Zone_d_impression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BESSAY Laurence</cp:lastModifiedBy>
  <cp:lastPrinted>2025-06-18T07:07:51Z</cp:lastPrinted>
  <dcterms:created xsi:type="dcterms:W3CDTF">2025-06-17T08:27:02Z</dcterms:created>
  <dcterms:modified xsi:type="dcterms:W3CDTF">2025-06-18T07:08:13Z</dcterms:modified>
</cp:coreProperties>
</file>